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2995" windowHeight="12600"/>
  </bookViews>
  <sheets>
    <sheet name="List3" sheetId="3" r:id="rId1"/>
  </sheets>
  <calcPr calcId="145621"/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6" i="3"/>
  <c r="F6" i="3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</calcChain>
</file>

<file path=xl/sharedStrings.xml><?xml version="1.0" encoding="utf-8"?>
<sst xmlns="http://schemas.openxmlformats.org/spreadsheetml/2006/main" count="10" uniqueCount="10">
  <si>
    <t>mV</t>
  </si>
  <si>
    <t>Value ADC1</t>
  </si>
  <si>
    <t>11+</t>
  </si>
  <si>
    <t>Cover transmission:</t>
  </si>
  <si>
    <t>Analog reference Arduino TX</t>
  </si>
  <si>
    <t>Teoretical output from UV sensor [mV]</t>
  </si>
  <si>
    <t>Real UVI</t>
  </si>
  <si>
    <t>Real output from UV sensor under cover [mV]</t>
  </si>
  <si>
    <t>RX calculated UVI</t>
  </si>
  <si>
    <t>UVM-30A UVI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</si>
</sst>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9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93285214348206"/>
          <c:y val="5.1400554097404488E-2"/>
          <c:w val="0.86928937007874019"/>
          <c:h val="0.8326195683872849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List3!$B$6:$B$17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List3!$C$6:$C$17</c:f>
              <c:numCache>
                <c:formatCode>0</c:formatCode>
                <c:ptCount val="12"/>
                <c:pt idx="0">
                  <c:v>50</c:v>
                </c:pt>
                <c:pt idx="1">
                  <c:v>227</c:v>
                </c:pt>
                <c:pt idx="2">
                  <c:v>318</c:v>
                </c:pt>
                <c:pt idx="3">
                  <c:v>408</c:v>
                </c:pt>
                <c:pt idx="4">
                  <c:v>503</c:v>
                </c:pt>
                <c:pt idx="5">
                  <c:v>606</c:v>
                </c:pt>
                <c:pt idx="6">
                  <c:v>696</c:v>
                </c:pt>
                <c:pt idx="7">
                  <c:v>795</c:v>
                </c:pt>
                <c:pt idx="8">
                  <c:v>881</c:v>
                </c:pt>
                <c:pt idx="9">
                  <c:v>976</c:v>
                </c:pt>
                <c:pt idx="10">
                  <c:v>1079</c:v>
                </c:pt>
                <c:pt idx="11">
                  <c:v>1170</c:v>
                </c:pt>
              </c:numCache>
            </c:numRef>
          </c:val>
          <c:smooth val="1"/>
        </c:ser>
        <c:ser>
          <c:idx val="1"/>
          <c:order val="1"/>
          <c:marker>
            <c:symbol val="none"/>
          </c:marker>
          <c:cat>
            <c:numRef>
              <c:f>List3!$B$6:$B$17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List3!$F$6:$F$17</c:f>
              <c:numCache>
                <c:formatCode>0.0</c:formatCode>
                <c:ptCount val="12"/>
                <c:pt idx="0">
                  <c:v>-0.90566959921798629</c:v>
                </c:pt>
                <c:pt idx="1">
                  <c:v>0.98025415444770292</c:v>
                </c:pt>
                <c:pt idx="2">
                  <c:v>1.9498533724340177</c:v>
                </c:pt>
                <c:pt idx="3">
                  <c:v>2.9087976539589446</c:v>
                </c:pt>
                <c:pt idx="4">
                  <c:v>3.9210166177908117</c:v>
                </c:pt>
                <c:pt idx="5">
                  <c:v>5.018475073313784</c:v>
                </c:pt>
                <c:pt idx="6">
                  <c:v>5.9774193548387098</c:v>
                </c:pt>
                <c:pt idx="7">
                  <c:v>7.0322580645161308</c:v>
                </c:pt>
                <c:pt idx="8">
                  <c:v>7.948582600195504</c:v>
                </c:pt>
                <c:pt idx="9">
                  <c:v>8.9608015640273706</c:v>
                </c:pt>
                <c:pt idx="10">
                  <c:v>10.058260019550342</c:v>
                </c:pt>
                <c:pt idx="11">
                  <c:v>11.027859237536656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632896"/>
        <c:axId val="122258560"/>
      </c:lineChart>
      <c:catAx>
        <c:axId val="12763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258560"/>
        <c:crosses val="autoZero"/>
        <c:auto val="1"/>
        <c:lblAlgn val="ctr"/>
        <c:lblOffset val="100"/>
        <c:noMultiLvlLbl val="0"/>
      </c:catAx>
      <c:valAx>
        <c:axId val="122258560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276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3</xdr:row>
      <xdr:rowOff>138112</xdr:rowOff>
    </xdr:from>
    <xdr:to>
      <xdr:col>14</xdr:col>
      <xdr:colOff>123825</xdr:colOff>
      <xdr:row>16</xdr:row>
      <xdr:rowOff>109537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"/>
  <sheetViews>
    <sheetView tabSelected="1" workbookViewId="0"/>
  </sheetViews>
  <sheetFormatPr defaultRowHeight="15" x14ac:dyDescent="0.25"/>
  <cols>
    <col min="2" max="6" width="13" customWidth="1"/>
  </cols>
  <sheetData>
    <row r="1" spans="2:14" ht="15.75" thickBot="1" x14ac:dyDescent="0.3"/>
    <row r="2" spans="2:14" x14ac:dyDescent="0.25">
      <c r="B2" s="13" t="s">
        <v>3</v>
      </c>
      <c r="C2" s="14"/>
      <c r="D2" s="15">
        <v>0.9</v>
      </c>
      <c r="E2" s="14"/>
      <c r="F2" s="16"/>
    </row>
    <row r="3" spans="2:14" ht="19.5" thickBot="1" x14ac:dyDescent="0.35">
      <c r="B3" s="17" t="s">
        <v>4</v>
      </c>
      <c r="C3" s="18"/>
      <c r="D3" s="18">
        <v>1100</v>
      </c>
      <c r="E3" s="18" t="s">
        <v>0</v>
      </c>
      <c r="F3" s="19"/>
      <c r="H3" s="1" t="s">
        <v>9</v>
      </c>
      <c r="I3" s="1"/>
      <c r="J3" s="1"/>
      <c r="K3" s="1"/>
      <c r="L3" s="1"/>
      <c r="M3" s="1"/>
      <c r="N3" s="1"/>
    </row>
    <row r="4" spans="2:14" ht="15.75" thickBot="1" x14ac:dyDescent="0.3"/>
    <row r="5" spans="2:14" ht="36.75" thickBot="1" x14ac:dyDescent="0.3">
      <c r="B5" s="10" t="s">
        <v>6</v>
      </c>
      <c r="C5" s="11" t="s">
        <v>5</v>
      </c>
      <c r="D5" s="11" t="s">
        <v>7</v>
      </c>
      <c r="E5" s="11" t="s">
        <v>1</v>
      </c>
      <c r="F5" s="12" t="s">
        <v>8</v>
      </c>
    </row>
    <row r="6" spans="2:14" ht="15.75" thickTop="1" x14ac:dyDescent="0.25">
      <c r="B6" s="2">
        <v>0</v>
      </c>
      <c r="C6" s="4">
        <v>50</v>
      </c>
      <c r="D6" s="3">
        <f>C6*$D$2</f>
        <v>45</v>
      </c>
      <c r="E6" s="4">
        <f>1024/1100*D6</f>
        <v>41.890909090909091</v>
      </c>
      <c r="F6" s="5">
        <f>(E6*1100/1024/$D$2-135)*10.9/1023</f>
        <v>-0.90566959921798629</v>
      </c>
    </row>
    <row r="7" spans="2:14" x14ac:dyDescent="0.25">
      <c r="B7" s="2">
        <v>1</v>
      </c>
      <c r="C7" s="4">
        <v>227</v>
      </c>
      <c r="D7" s="3">
        <f t="shared" ref="D7:D18" si="0">C7*$D$2</f>
        <v>204.3</v>
      </c>
      <c r="E7" s="4">
        <f t="shared" ref="E7:E18" si="1">1024/1100*D7</f>
        <v>190.18472727272729</v>
      </c>
      <c r="F7" s="5">
        <f t="shared" ref="F7:F18" si="2">(E7*1100/1024/$D$2-135)*10.9/1023</f>
        <v>0.98025415444770292</v>
      </c>
    </row>
    <row r="8" spans="2:14" x14ac:dyDescent="0.25">
      <c r="B8" s="2">
        <v>2</v>
      </c>
      <c r="C8" s="4">
        <v>318</v>
      </c>
      <c r="D8" s="3">
        <f t="shared" si="0"/>
        <v>286.2</v>
      </c>
      <c r="E8" s="4">
        <f t="shared" si="1"/>
        <v>266.42618181818182</v>
      </c>
      <c r="F8" s="5">
        <f t="shared" si="2"/>
        <v>1.9498533724340177</v>
      </c>
    </row>
    <row r="9" spans="2:14" x14ac:dyDescent="0.25">
      <c r="B9" s="2">
        <v>3</v>
      </c>
      <c r="C9" s="4">
        <v>408</v>
      </c>
      <c r="D9" s="3">
        <f t="shared" si="0"/>
        <v>367.2</v>
      </c>
      <c r="E9" s="4">
        <f t="shared" si="1"/>
        <v>341.82981818181815</v>
      </c>
      <c r="F9" s="5">
        <f t="shared" si="2"/>
        <v>2.9087976539589446</v>
      </c>
    </row>
    <row r="10" spans="2:14" x14ac:dyDescent="0.25">
      <c r="B10" s="2">
        <v>4</v>
      </c>
      <c r="C10" s="4">
        <v>503</v>
      </c>
      <c r="D10" s="3">
        <f t="shared" si="0"/>
        <v>452.7</v>
      </c>
      <c r="E10" s="4">
        <f t="shared" si="1"/>
        <v>421.42254545454546</v>
      </c>
      <c r="F10" s="5">
        <f t="shared" si="2"/>
        <v>3.9210166177908117</v>
      </c>
    </row>
    <row r="11" spans="2:14" x14ac:dyDescent="0.25">
      <c r="B11" s="2">
        <v>5</v>
      </c>
      <c r="C11" s="4">
        <v>606</v>
      </c>
      <c r="D11" s="3">
        <f t="shared" si="0"/>
        <v>545.4</v>
      </c>
      <c r="E11" s="4">
        <f t="shared" si="1"/>
        <v>507.71781818181819</v>
      </c>
      <c r="F11" s="5">
        <f t="shared" si="2"/>
        <v>5.018475073313784</v>
      </c>
    </row>
    <row r="12" spans="2:14" x14ac:dyDescent="0.25">
      <c r="B12" s="2">
        <v>6</v>
      </c>
      <c r="C12" s="4">
        <v>696</v>
      </c>
      <c r="D12" s="3">
        <f t="shared" si="0"/>
        <v>626.4</v>
      </c>
      <c r="E12" s="4">
        <f t="shared" si="1"/>
        <v>583.12145454545453</v>
      </c>
      <c r="F12" s="5">
        <f t="shared" si="2"/>
        <v>5.9774193548387098</v>
      </c>
    </row>
    <row r="13" spans="2:14" x14ac:dyDescent="0.25">
      <c r="B13" s="2">
        <v>7</v>
      </c>
      <c r="C13" s="4">
        <v>795</v>
      </c>
      <c r="D13" s="3">
        <f t="shared" si="0"/>
        <v>715.5</v>
      </c>
      <c r="E13" s="4">
        <f t="shared" si="1"/>
        <v>666.0654545454546</v>
      </c>
      <c r="F13" s="5">
        <f t="shared" si="2"/>
        <v>7.0322580645161308</v>
      </c>
    </row>
    <row r="14" spans="2:14" x14ac:dyDescent="0.25">
      <c r="B14" s="2">
        <v>8</v>
      </c>
      <c r="C14" s="4">
        <v>881</v>
      </c>
      <c r="D14" s="3">
        <f t="shared" si="0"/>
        <v>792.9</v>
      </c>
      <c r="E14" s="4">
        <f t="shared" si="1"/>
        <v>738.11781818181817</v>
      </c>
      <c r="F14" s="5">
        <f t="shared" si="2"/>
        <v>7.948582600195504</v>
      </c>
    </row>
    <row r="15" spans="2:14" x14ac:dyDescent="0.25">
      <c r="B15" s="2">
        <v>9</v>
      </c>
      <c r="C15" s="4">
        <v>976</v>
      </c>
      <c r="D15" s="3">
        <f t="shared" si="0"/>
        <v>878.4</v>
      </c>
      <c r="E15" s="4">
        <f t="shared" si="1"/>
        <v>817.71054545454547</v>
      </c>
      <c r="F15" s="5">
        <f t="shared" si="2"/>
        <v>8.9608015640273706</v>
      </c>
    </row>
    <row r="16" spans="2:14" x14ac:dyDescent="0.25">
      <c r="B16" s="2">
        <v>10</v>
      </c>
      <c r="C16" s="4">
        <v>1079</v>
      </c>
      <c r="D16" s="3">
        <f t="shared" si="0"/>
        <v>971.1</v>
      </c>
      <c r="E16" s="4">
        <f t="shared" si="1"/>
        <v>904.0058181818182</v>
      </c>
      <c r="F16" s="5">
        <f t="shared" si="2"/>
        <v>10.058260019550342</v>
      </c>
    </row>
    <row r="17" spans="2:6" x14ac:dyDescent="0.25">
      <c r="B17" s="2">
        <v>11</v>
      </c>
      <c r="C17" s="4">
        <v>1170</v>
      </c>
      <c r="D17" s="3">
        <f t="shared" si="0"/>
        <v>1053</v>
      </c>
      <c r="E17" s="4">
        <f t="shared" si="1"/>
        <v>980.24727272727273</v>
      </c>
      <c r="F17" s="5">
        <f t="shared" si="2"/>
        <v>11.027859237536656</v>
      </c>
    </row>
    <row r="18" spans="2:6" ht="15.75" thickBot="1" x14ac:dyDescent="0.3">
      <c r="B18" s="6" t="s">
        <v>2</v>
      </c>
      <c r="C18" s="8">
        <v>1170</v>
      </c>
      <c r="D18" s="7">
        <f t="shared" si="0"/>
        <v>1053</v>
      </c>
      <c r="E18" s="8">
        <f t="shared" si="1"/>
        <v>980.24727272727273</v>
      </c>
      <c r="F18" s="9">
        <f t="shared" si="2"/>
        <v>11.027859237536656</v>
      </c>
    </row>
  </sheetData>
  <mergeCells count="1">
    <mergeCell ref="H3:N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Hornych</dc:creator>
  <cp:lastModifiedBy>Zdeněk Hornych</cp:lastModifiedBy>
  <cp:lastPrinted>2015-06-24T16:40:39Z</cp:lastPrinted>
  <dcterms:created xsi:type="dcterms:W3CDTF">2015-06-19T13:56:47Z</dcterms:created>
  <dcterms:modified xsi:type="dcterms:W3CDTF">2015-06-24T20:52:55Z</dcterms:modified>
</cp:coreProperties>
</file>